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Dropbox\business\projects\VIDEO SUPPORT FAMILY\How to reach you own fin agts\Docs.Guides 2\"/>
    </mc:Choice>
  </mc:AlternateContent>
  <xr:revisionPtr revIDLastSave="0" documentId="8_{BE2231A3-51D3-48B2-AFB1-8C2437A896E2}" xr6:coauthVersionLast="46" xr6:coauthVersionMax="46" xr10:uidLastSave="{00000000-0000-0000-0000-000000000000}"/>
  <bookViews>
    <workbookView xWindow="33960" yWindow="270" windowWidth="22545" windowHeight="17730" xr2:uid="{719A6A6A-FA5B-4BA0-8AB7-AD423BF0537D}"/>
  </bookViews>
  <sheets>
    <sheet name="Proposal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1" i="1" l="1"/>
  <c r="C35" i="1" s="1"/>
  <c r="B31" i="1"/>
  <c r="B35" i="1" s="1"/>
  <c r="C29" i="1"/>
  <c r="B29" i="1"/>
  <c r="C19" i="1"/>
  <c r="B19" i="1"/>
  <c r="D35" i="1" l="1"/>
</calcChain>
</file>

<file path=xl/sharedStrings.xml><?xml version="1.0" encoding="utf-8"?>
<sst xmlns="http://schemas.openxmlformats.org/spreadsheetml/2006/main" count="40" uniqueCount="39">
  <si>
    <t>Assets and Liabilities</t>
  </si>
  <si>
    <t>William</t>
  </si>
  <si>
    <t>Sheila</t>
  </si>
  <si>
    <t xml:space="preserve">Notes </t>
  </si>
  <si>
    <t>Net sale proceeds of Orchard Cottage £760000</t>
  </si>
  <si>
    <t>5 Monks Street new equity</t>
  </si>
  <si>
    <t>Lloyds savings 1011</t>
  </si>
  <si>
    <t>Lloyds savings 2004</t>
  </si>
  <si>
    <t>AXA life policy</t>
  </si>
  <si>
    <t>Santander ISA</t>
  </si>
  <si>
    <t>Earmarked for children</t>
  </si>
  <si>
    <t>Cars</t>
  </si>
  <si>
    <t>Total of realiseable =</t>
  </si>
  <si>
    <t>Liabilities</t>
  </si>
  <si>
    <t>P</t>
  </si>
  <si>
    <t>Barclays credit card</t>
  </si>
  <si>
    <t>DFS loan</t>
  </si>
  <si>
    <t>Corp tax/VAT</t>
  </si>
  <si>
    <t>Santander credit card</t>
  </si>
  <si>
    <t>Paid from savings</t>
  </si>
  <si>
    <t>M&amp;S credit card</t>
  </si>
  <si>
    <t>Total =</t>
  </si>
  <si>
    <t>Net realiseable total =</t>
  </si>
  <si>
    <t>% Divisions</t>
  </si>
  <si>
    <t>Spousal maint £ - Explored term until Charlotte 18,21, for Sheila's life, with conditions attaching to variation, ext and non-ext term et</t>
  </si>
  <si>
    <t xml:space="preserve">Child maintenance £ </t>
  </si>
  <si>
    <t>Child maintenance formula plus capital expenditure from Santander ISA</t>
  </si>
  <si>
    <r>
      <t xml:space="preserve">                                                          </t>
    </r>
    <r>
      <rPr>
        <b/>
        <sz val="11"/>
        <color theme="5"/>
        <rFont val="Calibri"/>
        <family val="2"/>
        <scheme val="minor"/>
      </rPr>
      <t xml:space="preserve"> </t>
    </r>
    <r>
      <rPr>
        <b/>
        <sz val="11"/>
        <color theme="1"/>
        <rFont val="Calibri"/>
        <family val="2"/>
        <scheme val="minor"/>
      </rPr>
      <t>PROPOSALS (Third mediation session) - Without prejudice @ 14.11.20</t>
    </r>
  </si>
  <si>
    <t>Based on Sheila needing this to buy a 3 bedroom property, without a mortgage, although she has a choice about taking out a small mortgage if she chooses to do so of £50-100,000 without it impacting on her maintenance. See Final Memo</t>
  </si>
  <si>
    <t>Division of all non pension assets total=</t>
  </si>
  <si>
    <t>Divide pension pot equally based on equal outcome on retirement. See Pension Report</t>
  </si>
  <si>
    <t>Prop to be transferred to W</t>
  </si>
  <si>
    <t>Business capital earmarked for Corp tax/VAT</t>
  </si>
  <si>
    <t>Remainder of monies inherited from mother. £100k used to reduce mortgage on Orchard Cottage.</t>
  </si>
  <si>
    <t>No value. Term only. Sum assured £150000. Jt lives. William is to continue paying premiums and assign benefit to Sheila as insurance for Charlotte's maintenance in event of his death together with nominating his pension death benefits to cover Charlotte's maintenance</t>
  </si>
  <si>
    <t>Bill and Sheila to nominate pension death benefits to each other on trust for Charlotte</t>
  </si>
  <si>
    <t xml:space="preserve">William will need a mortgage of about £2-250,000 </t>
  </si>
  <si>
    <t>See reasons for unequal division as set out in Final Memo</t>
  </si>
  <si>
    <t>See spousal maintenance calculation spreadsheet. Payable until Sheila reaches 55 with no non-extendable attaching  (Takes William's repayment mortgage of £250k into account in his expenditure for purposes of calculating spousal maint)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</si>
</sst>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theme="5"/>
      <name val="Calibri"/>
      <family val="2"/>
      <scheme val="minor"/>
    </font>
    <font>
      <b/>
      <sz val="11"/>
      <color rgb="FFFF0000"/>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0" fillId="0" borderId="0" xfId="0" applyAlignment="1">
      <alignment wrapText="1"/>
    </xf>
    <xf numFmtId="3" fontId="0" fillId="0" borderId="0" xfId="0" applyNumberFormat="1"/>
    <xf numFmtId="3" fontId="1" fillId="0" borderId="0" xfId="0" applyNumberFormat="1" applyFont="1"/>
    <xf numFmtId="9" fontId="0" fillId="0" borderId="0" xfId="0" applyNumberFormat="1"/>
    <xf numFmtId="0" fontId="1" fillId="0" borderId="0" xfId="0" applyFont="1" applyAlignment="1">
      <alignment wrapText="1"/>
    </xf>
    <xf numFmtId="0" fontId="1" fillId="2" borderId="0" xfId="0" applyFont="1" applyFill="1"/>
    <xf numFmtId="0" fontId="3" fillId="2" borderId="0" xfId="0" applyFont="1" applyFill="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CF6F1-D5BB-45C9-924A-350CCB901D64}">
  <dimension ref="A1:F40"/>
  <sheetViews>
    <sheetView tabSelected="1" workbookViewId="0">
      <selection activeCell="D40" sqref="D40"/>
    </sheetView>
  </sheetViews>
  <sheetFormatPr defaultRowHeight="15" x14ac:dyDescent="0.25"/>
  <cols>
    <col min="1" max="1" width="29.28515625" customWidth="1"/>
    <col min="4" max="4" width="53.7109375" customWidth="1"/>
  </cols>
  <sheetData>
    <row r="1" spans="1:6" x14ac:dyDescent="0.25">
      <c r="A1" s="7" t="s">
        <v>27</v>
      </c>
      <c r="B1" s="8"/>
      <c r="C1" s="8"/>
      <c r="D1" s="8"/>
      <c r="E1" s="9"/>
      <c r="F1" s="9"/>
    </row>
    <row r="2" spans="1:6" x14ac:dyDescent="0.25">
      <c r="A2" s="7"/>
      <c r="B2" s="7"/>
      <c r="C2" s="7"/>
      <c r="D2" s="7"/>
      <c r="E2" s="9"/>
      <c r="F2" s="9"/>
    </row>
    <row r="3" spans="1:6" x14ac:dyDescent="0.25">
      <c r="A3" s="1" t="s">
        <v>0</v>
      </c>
      <c r="B3" s="1" t="s">
        <v>1</v>
      </c>
      <c r="C3" s="1" t="s">
        <v>2</v>
      </c>
      <c r="D3" s="1" t="s">
        <v>3</v>
      </c>
    </row>
    <row r="5" spans="1:6" ht="75" x14ac:dyDescent="0.25">
      <c r="A5" s="2" t="s">
        <v>4</v>
      </c>
      <c r="B5">
        <v>260000</v>
      </c>
      <c r="C5">
        <v>500000</v>
      </c>
      <c r="D5" s="2" t="s">
        <v>28</v>
      </c>
    </row>
    <row r="7" spans="1:6" x14ac:dyDescent="0.25">
      <c r="A7" t="s">
        <v>5</v>
      </c>
      <c r="B7">
        <v>8000</v>
      </c>
      <c r="D7" t="s">
        <v>31</v>
      </c>
    </row>
    <row r="9" spans="1:6" x14ac:dyDescent="0.25">
      <c r="A9" t="s">
        <v>6</v>
      </c>
      <c r="B9">
        <v>46000</v>
      </c>
      <c r="D9" t="s">
        <v>32</v>
      </c>
    </row>
    <row r="11" spans="1:6" ht="30" x14ac:dyDescent="0.25">
      <c r="A11" t="s">
        <v>7</v>
      </c>
      <c r="C11">
        <v>40000</v>
      </c>
      <c r="D11" s="2" t="s">
        <v>33</v>
      </c>
    </row>
    <row r="13" spans="1:6" ht="75" x14ac:dyDescent="0.25">
      <c r="A13" t="s">
        <v>8</v>
      </c>
      <c r="D13" s="2" t="s">
        <v>34</v>
      </c>
    </row>
    <row r="15" spans="1:6" x14ac:dyDescent="0.25">
      <c r="A15" t="s">
        <v>9</v>
      </c>
      <c r="D15" t="s">
        <v>10</v>
      </c>
    </row>
    <row r="17" spans="1:4" x14ac:dyDescent="0.25">
      <c r="A17" t="s">
        <v>11</v>
      </c>
      <c r="B17">
        <v>25000</v>
      </c>
      <c r="C17">
        <v>20000</v>
      </c>
    </row>
    <row r="19" spans="1:4" x14ac:dyDescent="0.25">
      <c r="A19" s="1" t="s">
        <v>12</v>
      </c>
      <c r="B19" s="1">
        <f>SUM(B4:B18)</f>
        <v>339000</v>
      </c>
      <c r="C19" s="1">
        <f>SUM(C4:C18)</f>
        <v>560000</v>
      </c>
      <c r="D19" s="1"/>
    </row>
    <row r="21" spans="1:4" x14ac:dyDescent="0.25">
      <c r="A21" s="1" t="s">
        <v>13</v>
      </c>
    </row>
    <row r="22" spans="1:4" x14ac:dyDescent="0.25">
      <c r="A22" s="1"/>
      <c r="D22" t="s">
        <v>14</v>
      </c>
    </row>
    <row r="23" spans="1:4" x14ac:dyDescent="0.25">
      <c r="A23" t="s">
        <v>15</v>
      </c>
      <c r="B23">
        <v>20000</v>
      </c>
    </row>
    <row r="24" spans="1:4" x14ac:dyDescent="0.25">
      <c r="A24" t="s">
        <v>16</v>
      </c>
      <c r="B24" s="3">
        <v>5000</v>
      </c>
    </row>
    <row r="25" spans="1:4" x14ac:dyDescent="0.25">
      <c r="A25" t="s">
        <v>17</v>
      </c>
      <c r="B25">
        <v>50000</v>
      </c>
    </row>
    <row r="26" spans="1:4" x14ac:dyDescent="0.25">
      <c r="A26" t="s">
        <v>18</v>
      </c>
      <c r="C26">
        <v>16000</v>
      </c>
      <c r="D26" t="s">
        <v>19</v>
      </c>
    </row>
    <row r="27" spans="1:4" x14ac:dyDescent="0.25">
      <c r="A27" t="s">
        <v>20</v>
      </c>
      <c r="C27">
        <v>5000</v>
      </c>
      <c r="D27" t="s">
        <v>19</v>
      </c>
    </row>
    <row r="29" spans="1:4" x14ac:dyDescent="0.25">
      <c r="A29" s="1" t="s">
        <v>21</v>
      </c>
      <c r="B29" s="4">
        <f>SUM(B23:B28)</f>
        <v>75000</v>
      </c>
      <c r="C29" s="1">
        <f>SUM(C23:C28)</f>
        <v>21000</v>
      </c>
    </row>
    <row r="31" spans="1:4" x14ac:dyDescent="0.25">
      <c r="A31" s="1" t="s">
        <v>22</v>
      </c>
      <c r="B31" s="4">
        <f>SUM(B19-B29)</f>
        <v>264000</v>
      </c>
      <c r="C31" s="1">
        <f>SUM(C19-C29)</f>
        <v>539000</v>
      </c>
      <c r="D31" s="3" t="s">
        <v>36</v>
      </c>
    </row>
    <row r="33" spans="1:4" x14ac:dyDescent="0.25">
      <c r="A33" s="1" t="s">
        <v>30</v>
      </c>
      <c r="B33" s="1"/>
      <c r="C33" s="1"/>
    </row>
    <row r="34" spans="1:4" ht="30" x14ac:dyDescent="0.25">
      <c r="D34" s="2" t="s">
        <v>35</v>
      </c>
    </row>
    <row r="35" spans="1:4" ht="30" x14ac:dyDescent="0.25">
      <c r="A35" s="6" t="s">
        <v>29</v>
      </c>
      <c r="B35" s="4">
        <f>SUM(B31+B33)</f>
        <v>264000</v>
      </c>
      <c r="C35" s="1">
        <f>SUM(C31:C33)</f>
        <v>539000</v>
      </c>
      <c r="D35" s="4">
        <f>SUM(B35+C35)</f>
        <v>803000</v>
      </c>
    </row>
    <row r="36" spans="1:4" x14ac:dyDescent="0.25">
      <c r="A36" t="s">
        <v>23</v>
      </c>
      <c r="B36" s="5">
        <v>0.41</v>
      </c>
      <c r="C36" s="5">
        <v>0.59</v>
      </c>
      <c r="D36" t="s">
        <v>37</v>
      </c>
    </row>
    <row r="37" spans="1:4" x14ac:dyDescent="0.25">
      <c r="B37" s="5"/>
      <c r="C37" s="5"/>
    </row>
    <row r="38" spans="1:4" ht="75" x14ac:dyDescent="0.25">
      <c r="A38" s="6" t="s">
        <v>24</v>
      </c>
      <c r="D38" s="2" t="s">
        <v>38</v>
      </c>
    </row>
    <row r="40" spans="1:4" ht="30" x14ac:dyDescent="0.25">
      <c r="A40" s="1" t="s">
        <v>25</v>
      </c>
      <c r="D40" s="2" t="s">
        <v>26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John</cp:lastModifiedBy>
  <dcterms:created xsi:type="dcterms:W3CDTF">2020-04-15T17:00:38Z</dcterms:created>
  <dcterms:modified xsi:type="dcterms:W3CDTF">2021-03-26T16:12:15Z</dcterms:modified>
</cp:coreProperties>
</file>