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business\projects\VIDEO SUPPORT FAMILY\How to reach you own fin agts\Docs.Guides 2\"/>
    </mc:Choice>
  </mc:AlternateContent>
  <xr:revisionPtr revIDLastSave="0" documentId="8_{C383BAAF-104B-4C6C-B3A8-1005625B380C}" xr6:coauthVersionLast="46" xr6:coauthVersionMax="46" xr10:uidLastSave="{00000000-0000-0000-0000-000000000000}"/>
  <bookViews>
    <workbookView xWindow="33960" yWindow="300" windowWidth="15900" windowHeight="17730" activeTab="1" xr2:uid="{A999A69B-4700-41FC-9CE8-3173FC55C959}"/>
  </bookViews>
  <sheets>
    <sheet name="Option 1" sheetId="1" r:id="rId1"/>
    <sheet name="Option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9" i="2" l="1"/>
  <c r="B29" i="2"/>
  <c r="C19" i="2"/>
  <c r="C31" i="2" s="1"/>
  <c r="C35" i="2" s="1"/>
  <c r="B19" i="2"/>
  <c r="B31" i="2" s="1"/>
  <c r="B35" i="2" l="1"/>
  <c r="D35" i="2" s="1"/>
  <c r="C30" i="1"/>
  <c r="B30" i="1"/>
  <c r="C32" i="1" l="1"/>
  <c r="C36" i="1" s="1"/>
  <c r="C20" i="1"/>
  <c r="B20" i="1"/>
  <c r="B32" i="1" l="1"/>
  <c r="B36" i="1" s="1"/>
  <c r="D36" i="1" s="1"/>
</calcChain>
</file>

<file path=xl/sharedStrings.xml><?xml version="1.0" encoding="utf-8"?>
<sst xmlns="http://schemas.openxmlformats.org/spreadsheetml/2006/main" count="72" uniqueCount="44">
  <si>
    <t>Assets and Liabilities</t>
  </si>
  <si>
    <t xml:space="preserve">Notes </t>
  </si>
  <si>
    <t>Total of realiseable =</t>
  </si>
  <si>
    <t>Liabilities</t>
  </si>
  <si>
    <t>Total =</t>
  </si>
  <si>
    <t>Spousal maint £ X</t>
  </si>
  <si>
    <t>William</t>
  </si>
  <si>
    <t>Sheila</t>
  </si>
  <si>
    <t xml:space="preserve">Child maintenance £ </t>
  </si>
  <si>
    <t>Division totals</t>
  </si>
  <si>
    <t>% Divisions</t>
  </si>
  <si>
    <t>Net sale proceeds of Orchard Cottage £760000</t>
  </si>
  <si>
    <t>Based on Sheila needing this to buy a 3 bedroom property without a mortgage</t>
  </si>
  <si>
    <t>5 Monks Street new equity</t>
  </si>
  <si>
    <t>After deduction of CGT. Prop to be transferred to W</t>
  </si>
  <si>
    <t>Lloyds savings 1011</t>
  </si>
  <si>
    <t>Earmarked for Corp tax/VAT</t>
  </si>
  <si>
    <t>Lloyds savings 2004</t>
  </si>
  <si>
    <t>Remainder of monies inherited from mother</t>
  </si>
  <si>
    <t>AXA life policy</t>
  </si>
  <si>
    <t>No value. Term only. Sum assured £150000. Jt lives</t>
  </si>
  <si>
    <t>Santander ISA</t>
  </si>
  <si>
    <t>Earmarked for children</t>
  </si>
  <si>
    <t>Cars</t>
  </si>
  <si>
    <t>Barclays credit card</t>
  </si>
  <si>
    <t>DFS loan</t>
  </si>
  <si>
    <t>Corp tax/VAT</t>
  </si>
  <si>
    <t>Santander credit card</t>
  </si>
  <si>
    <t>M&amp;S credit card</t>
  </si>
  <si>
    <t>Net realiseable total =</t>
  </si>
  <si>
    <t>Pension shares- Retain own pensions</t>
  </si>
  <si>
    <t>William would have to borrow a very large amount</t>
  </si>
  <si>
    <t>Sheila would have very little pension on retirement</t>
  </si>
  <si>
    <t xml:space="preserve">Pension shares for equality </t>
  </si>
  <si>
    <t>Pension sharing order of 115/706 = 16%</t>
  </si>
  <si>
    <t xml:space="preserve">Spousal maint £ </t>
  </si>
  <si>
    <t>For Sheila's life</t>
  </si>
  <si>
    <t>Child maintenance formula plus capital expenditure from Santander ISA</t>
  </si>
  <si>
    <t>Division of all assets total=</t>
  </si>
  <si>
    <t>William would need a mortgage of £300,000</t>
  </si>
  <si>
    <t>Sheila would have inadequate pension</t>
  </si>
  <si>
    <r>
      <t xml:space="preserve">See spousal maintenance calculation spreadsheet. Payable until 2018 </t>
    </r>
    <r>
      <rPr>
        <b/>
        <sz val="11"/>
        <color theme="1"/>
        <rFont val="Calibri"/>
        <family val="2"/>
        <scheme val="minor"/>
      </rPr>
      <t>with non-extendable</t>
    </r>
    <r>
      <rPr>
        <sz val="11"/>
        <color theme="1"/>
        <rFont val="Calibri"/>
        <family val="2"/>
        <scheme val="minor"/>
      </rPr>
      <t xml:space="preserve">. </t>
    </r>
  </si>
  <si>
    <t xml:space="preserve">                                                           OPTION 1 (second mediation session) - Without prejudice @ 10.10.20</t>
  </si>
  <si>
    <r>
      <t xml:space="preserve">                                                           </t>
    </r>
    <r>
      <rPr>
        <b/>
        <sz val="11"/>
        <color theme="5"/>
        <rFont val="Calibri"/>
        <family val="2"/>
        <scheme val="minor"/>
      </rPr>
      <t>OPTION 2 (second mediation session) - Without prejudice @ 10.10.20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</si>
</sst>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5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0" fillId="0" borderId="0" xfId="0" applyFont="1"/>
    <xf numFmtId="3" fontId="0" fillId="0" borderId="0" xfId="0" applyNumberFormat="1" applyFont="1"/>
    <xf numFmtId="9" fontId="0" fillId="0" borderId="0" xfId="0" applyNumberFormat="1"/>
    <xf numFmtId="0" fontId="2" fillId="0" borderId="0" xfId="0" applyFont="1"/>
    <xf numFmtId="0" fontId="0" fillId="0" borderId="0" xfId="0" applyAlignment="1">
      <alignment wrapText="1"/>
    </xf>
    <xf numFmtId="3" fontId="0" fillId="0" borderId="0" xfId="0" applyNumberFormat="1"/>
    <xf numFmtId="3" fontId="4" fillId="0" borderId="0" xfId="0" applyNumberFormat="1" applyFont="1"/>
    <xf numFmtId="0" fontId="4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19C83-A71D-49F5-8E6F-82187A43BDF5}">
  <dimension ref="A2:D41"/>
  <sheetViews>
    <sheetView topLeftCell="A2" workbookViewId="0">
      <selection activeCell="A2" sqref="A2"/>
    </sheetView>
  </sheetViews>
  <sheetFormatPr defaultRowHeight="15" x14ac:dyDescent="0.25"/>
  <cols>
    <col min="1" max="1" width="41" customWidth="1"/>
    <col min="2" max="2" width="9.28515625" customWidth="1"/>
    <col min="3" max="3" width="8.5703125" customWidth="1"/>
    <col min="4" max="4" width="46.42578125" customWidth="1"/>
  </cols>
  <sheetData>
    <row r="2" spans="1:4" x14ac:dyDescent="0.25">
      <c r="A2" s="11" t="s">
        <v>42</v>
      </c>
      <c r="B2" s="11"/>
      <c r="C2" s="11"/>
      <c r="D2" s="11"/>
    </row>
    <row r="3" spans="1:4" x14ac:dyDescent="0.25">
      <c r="A3" s="11"/>
      <c r="B3" s="11"/>
      <c r="C3" s="11"/>
      <c r="D3" s="11"/>
    </row>
    <row r="4" spans="1:4" x14ac:dyDescent="0.25">
      <c r="A4" s="1" t="s">
        <v>0</v>
      </c>
      <c r="B4" s="1" t="s">
        <v>6</v>
      </c>
      <c r="C4" s="1" t="s">
        <v>7</v>
      </c>
      <c r="D4" s="1" t="s">
        <v>1</v>
      </c>
    </row>
    <row r="6" spans="1:4" ht="30" x14ac:dyDescent="0.25">
      <c r="A6" t="s">
        <v>11</v>
      </c>
      <c r="B6">
        <v>110000</v>
      </c>
      <c r="C6">
        <v>650000</v>
      </c>
      <c r="D6" s="7" t="s">
        <v>12</v>
      </c>
    </row>
    <row r="8" spans="1:4" x14ac:dyDescent="0.25">
      <c r="A8" t="s">
        <v>13</v>
      </c>
      <c r="B8">
        <v>8000</v>
      </c>
      <c r="D8" t="s">
        <v>14</v>
      </c>
    </row>
    <row r="10" spans="1:4" x14ac:dyDescent="0.25">
      <c r="A10" t="s">
        <v>15</v>
      </c>
      <c r="B10">
        <v>46000</v>
      </c>
      <c r="D10" t="s">
        <v>16</v>
      </c>
    </row>
    <row r="12" spans="1:4" x14ac:dyDescent="0.25">
      <c r="A12" t="s">
        <v>17</v>
      </c>
      <c r="C12">
        <v>40000</v>
      </c>
      <c r="D12" t="s">
        <v>18</v>
      </c>
    </row>
    <row r="14" spans="1:4" x14ac:dyDescent="0.25">
      <c r="A14" t="s">
        <v>19</v>
      </c>
      <c r="D14" t="s">
        <v>20</v>
      </c>
    </row>
    <row r="16" spans="1:4" x14ac:dyDescent="0.25">
      <c r="A16" t="s">
        <v>21</v>
      </c>
      <c r="D16" t="s">
        <v>22</v>
      </c>
    </row>
    <row r="18" spans="1:4" x14ac:dyDescent="0.25">
      <c r="A18" t="s">
        <v>23</v>
      </c>
      <c r="B18">
        <v>25000</v>
      </c>
      <c r="C18">
        <v>20000</v>
      </c>
    </row>
    <row r="20" spans="1:4" x14ac:dyDescent="0.25">
      <c r="A20" s="1" t="s">
        <v>2</v>
      </c>
      <c r="B20" s="1">
        <f>SUM(B5:B19)</f>
        <v>189000</v>
      </c>
      <c r="C20" s="1">
        <f>SUM(C5:C19)</f>
        <v>710000</v>
      </c>
      <c r="D20" s="1"/>
    </row>
    <row r="22" spans="1:4" x14ac:dyDescent="0.25">
      <c r="A22" s="1" t="s">
        <v>3</v>
      </c>
    </row>
    <row r="23" spans="1:4" x14ac:dyDescent="0.25">
      <c r="A23" s="1"/>
    </row>
    <row r="24" spans="1:4" x14ac:dyDescent="0.25">
      <c r="A24" t="s">
        <v>24</v>
      </c>
      <c r="B24">
        <v>20000</v>
      </c>
    </row>
    <row r="25" spans="1:4" x14ac:dyDescent="0.25">
      <c r="A25" s="3" t="s">
        <v>25</v>
      </c>
      <c r="B25" s="4">
        <v>5000</v>
      </c>
      <c r="C25" s="3"/>
    </row>
    <row r="26" spans="1:4" x14ac:dyDescent="0.25">
      <c r="A26" s="3" t="s">
        <v>26</v>
      </c>
      <c r="B26">
        <v>50000</v>
      </c>
    </row>
    <row r="27" spans="1:4" x14ac:dyDescent="0.25">
      <c r="A27" s="3" t="s">
        <v>27</v>
      </c>
      <c r="C27">
        <v>16000</v>
      </c>
    </row>
    <row r="28" spans="1:4" x14ac:dyDescent="0.25">
      <c r="A28" s="3" t="s">
        <v>28</v>
      </c>
      <c r="C28">
        <v>5000</v>
      </c>
    </row>
    <row r="30" spans="1:4" x14ac:dyDescent="0.25">
      <c r="A30" s="1" t="s">
        <v>4</v>
      </c>
      <c r="B30" s="2">
        <f>SUM(B24:B29)</f>
        <v>75000</v>
      </c>
      <c r="C30" s="1">
        <f>SUM(C24:C29)</f>
        <v>21000</v>
      </c>
    </row>
    <row r="32" spans="1:4" x14ac:dyDescent="0.25">
      <c r="A32" s="1" t="s">
        <v>29</v>
      </c>
      <c r="B32" s="2">
        <f>SUM(B20-B30)</f>
        <v>114000</v>
      </c>
      <c r="C32" s="1">
        <f>SUM(C20-C30)</f>
        <v>689000</v>
      </c>
      <c r="D32" s="9" t="s">
        <v>31</v>
      </c>
    </row>
    <row r="34" spans="1:4" x14ac:dyDescent="0.25">
      <c r="A34" s="1" t="s">
        <v>30</v>
      </c>
      <c r="B34" s="1">
        <v>706000</v>
      </c>
      <c r="C34" s="1">
        <v>80000</v>
      </c>
      <c r="D34" s="10" t="s">
        <v>32</v>
      </c>
    </row>
    <row r="36" spans="1:4" x14ac:dyDescent="0.25">
      <c r="A36" s="1" t="s">
        <v>9</v>
      </c>
      <c r="B36" s="2">
        <f>SUM(B32+B34)</f>
        <v>820000</v>
      </c>
      <c r="C36" s="1">
        <f>SUM(C32:C34)</f>
        <v>769000</v>
      </c>
      <c r="D36" s="2">
        <f>SUM(B36+C36)</f>
        <v>1589000</v>
      </c>
    </row>
    <row r="37" spans="1:4" x14ac:dyDescent="0.25">
      <c r="A37" t="s">
        <v>10</v>
      </c>
      <c r="B37" s="5"/>
      <c r="C37" s="5"/>
    </row>
    <row r="38" spans="1:4" x14ac:dyDescent="0.25">
      <c r="B38" s="5"/>
      <c r="C38" s="5"/>
    </row>
    <row r="39" spans="1:4" x14ac:dyDescent="0.25">
      <c r="A39" s="1" t="s">
        <v>5</v>
      </c>
      <c r="D39" s="7" t="s">
        <v>36</v>
      </c>
    </row>
    <row r="41" spans="1:4" x14ac:dyDescent="0.25">
      <c r="A41" s="1" t="s">
        <v>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405FB-D50E-4E5B-B094-9A7F2F1F8A73}">
  <dimension ref="A1:D40"/>
  <sheetViews>
    <sheetView tabSelected="1" workbookViewId="0"/>
  </sheetViews>
  <sheetFormatPr defaultRowHeight="15" x14ac:dyDescent="0.25"/>
  <cols>
    <col min="1" max="1" width="33.5703125" customWidth="1"/>
    <col min="4" max="4" width="40.5703125" customWidth="1"/>
  </cols>
  <sheetData>
    <row r="1" spans="1:4" x14ac:dyDescent="0.25">
      <c r="A1" s="1" t="s">
        <v>43</v>
      </c>
      <c r="B1" s="6"/>
      <c r="C1" s="6"/>
      <c r="D1" s="6"/>
    </row>
    <row r="2" spans="1:4" x14ac:dyDescent="0.25">
      <c r="A2" s="1"/>
      <c r="B2" s="1"/>
      <c r="C2" s="1"/>
      <c r="D2" s="1"/>
    </row>
    <row r="3" spans="1:4" x14ac:dyDescent="0.25">
      <c r="A3" s="1" t="s">
        <v>0</v>
      </c>
      <c r="B3" s="1" t="s">
        <v>6</v>
      </c>
      <c r="C3" s="1" t="s">
        <v>7</v>
      </c>
      <c r="D3" s="1" t="s">
        <v>1</v>
      </c>
    </row>
    <row r="5" spans="1:4" ht="30" x14ac:dyDescent="0.25">
      <c r="A5" t="s">
        <v>11</v>
      </c>
      <c r="B5">
        <v>210000</v>
      </c>
      <c r="C5">
        <v>550000</v>
      </c>
      <c r="D5" s="7" t="s">
        <v>12</v>
      </c>
    </row>
    <row r="7" spans="1:4" x14ac:dyDescent="0.25">
      <c r="A7" t="s">
        <v>13</v>
      </c>
      <c r="B7">
        <v>8000</v>
      </c>
      <c r="D7" t="s">
        <v>14</v>
      </c>
    </row>
    <row r="9" spans="1:4" x14ac:dyDescent="0.25">
      <c r="A9" t="s">
        <v>15</v>
      </c>
      <c r="B9">
        <v>46000</v>
      </c>
      <c r="D9" t="s">
        <v>16</v>
      </c>
    </row>
    <row r="11" spans="1:4" x14ac:dyDescent="0.25">
      <c r="A11" t="s">
        <v>17</v>
      </c>
      <c r="C11">
        <v>40000</v>
      </c>
      <c r="D11" t="s">
        <v>18</v>
      </c>
    </row>
    <row r="13" spans="1:4" x14ac:dyDescent="0.25">
      <c r="A13" t="s">
        <v>19</v>
      </c>
      <c r="D13" t="s">
        <v>20</v>
      </c>
    </row>
    <row r="15" spans="1:4" x14ac:dyDescent="0.25">
      <c r="A15" t="s">
        <v>21</v>
      </c>
      <c r="D15" t="s">
        <v>22</v>
      </c>
    </row>
    <row r="17" spans="1:4" x14ac:dyDescent="0.25">
      <c r="A17" t="s">
        <v>23</v>
      </c>
      <c r="B17">
        <v>25000</v>
      </c>
      <c r="C17">
        <v>20000</v>
      </c>
    </row>
    <row r="19" spans="1:4" x14ac:dyDescent="0.25">
      <c r="A19" s="1" t="s">
        <v>2</v>
      </c>
      <c r="B19" s="1">
        <f>SUM(B4:B18)</f>
        <v>289000</v>
      </c>
      <c r="C19" s="1">
        <f>SUM(C4:C18)</f>
        <v>610000</v>
      </c>
      <c r="D19" s="1"/>
    </row>
    <row r="21" spans="1:4" x14ac:dyDescent="0.25">
      <c r="A21" s="1" t="s">
        <v>3</v>
      </c>
    </row>
    <row r="22" spans="1:4" x14ac:dyDescent="0.25">
      <c r="A22" s="1"/>
    </row>
    <row r="23" spans="1:4" x14ac:dyDescent="0.25">
      <c r="A23" t="s">
        <v>24</v>
      </c>
      <c r="B23">
        <v>20000</v>
      </c>
    </row>
    <row r="24" spans="1:4" x14ac:dyDescent="0.25">
      <c r="A24" s="3" t="s">
        <v>25</v>
      </c>
      <c r="B24" s="4">
        <v>5000</v>
      </c>
      <c r="C24" s="3"/>
    </row>
    <row r="25" spans="1:4" x14ac:dyDescent="0.25">
      <c r="A25" s="3" t="s">
        <v>26</v>
      </c>
      <c r="B25">
        <v>50000</v>
      </c>
    </row>
    <row r="26" spans="1:4" x14ac:dyDescent="0.25">
      <c r="A26" s="3" t="s">
        <v>27</v>
      </c>
      <c r="C26">
        <v>16000</v>
      </c>
    </row>
    <row r="27" spans="1:4" x14ac:dyDescent="0.25">
      <c r="A27" s="3" t="s">
        <v>28</v>
      </c>
      <c r="C27">
        <v>5000</v>
      </c>
    </row>
    <row r="29" spans="1:4" x14ac:dyDescent="0.25">
      <c r="A29" s="1" t="s">
        <v>4</v>
      </c>
      <c r="B29" s="2">
        <f>SUM(B23:B28)</f>
        <v>75000</v>
      </c>
      <c r="C29" s="1">
        <f>SUM(C23:C28)</f>
        <v>21000</v>
      </c>
    </row>
    <row r="31" spans="1:4" x14ac:dyDescent="0.25">
      <c r="A31" s="1" t="s">
        <v>29</v>
      </c>
      <c r="B31" s="2">
        <f>SUM(B19-B29)</f>
        <v>214000</v>
      </c>
      <c r="C31" s="1">
        <f>SUM(C19-C29)</f>
        <v>589000</v>
      </c>
      <c r="D31" s="8" t="s">
        <v>39</v>
      </c>
    </row>
    <row r="33" spans="1:4" x14ac:dyDescent="0.25">
      <c r="A33" s="1" t="s">
        <v>33</v>
      </c>
      <c r="B33" s="1">
        <v>580000</v>
      </c>
      <c r="C33" s="1">
        <v>205000</v>
      </c>
      <c r="D33" t="s">
        <v>34</v>
      </c>
    </row>
    <row r="34" spans="1:4" x14ac:dyDescent="0.25">
      <c r="D34" t="s">
        <v>40</v>
      </c>
    </row>
    <row r="35" spans="1:4" x14ac:dyDescent="0.25">
      <c r="A35" s="1" t="s">
        <v>38</v>
      </c>
      <c r="B35" s="2">
        <f>SUM(B31+B33)</f>
        <v>794000</v>
      </c>
      <c r="C35" s="1">
        <f>SUM(C31:C33)</f>
        <v>794000</v>
      </c>
      <c r="D35" s="2">
        <f>SUM(B35+C35)</f>
        <v>1588000</v>
      </c>
    </row>
    <row r="36" spans="1:4" x14ac:dyDescent="0.25">
      <c r="A36" t="s">
        <v>10</v>
      </c>
      <c r="B36" s="5">
        <v>0.5</v>
      </c>
      <c r="C36" s="5">
        <v>0.5</v>
      </c>
    </row>
    <row r="37" spans="1:4" x14ac:dyDescent="0.25">
      <c r="B37" s="5"/>
      <c r="C37" s="5"/>
    </row>
    <row r="38" spans="1:4" ht="45" x14ac:dyDescent="0.25">
      <c r="A38" s="1" t="s">
        <v>35</v>
      </c>
      <c r="D38" s="7" t="s">
        <v>41</v>
      </c>
    </row>
    <row r="40" spans="1:4" ht="30" x14ac:dyDescent="0.25">
      <c r="A40" s="1" t="s">
        <v>8</v>
      </c>
      <c r="D40" s="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Option 1</vt:lpstr>
      <vt:lpstr>Option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cp:lastPrinted>2020-04-09T08:38:49Z</cp:lastPrinted>
  <dcterms:created xsi:type="dcterms:W3CDTF">2020-04-09T08:37:20Z</dcterms:created>
  <dcterms:modified xsi:type="dcterms:W3CDTF">2021-03-26T11:30:01Z</dcterms:modified>
</cp:coreProperties>
</file>